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UV-materialer\Den klimavenlige skole - vand, varme og teknologi\"/>
    </mc:Choice>
  </mc:AlternateContent>
  <xr:revisionPtr revIDLastSave="0" documentId="8_{7C077EDB-1389-40A1-AD86-7BDCD5E831AB}" xr6:coauthVersionLast="47" xr6:coauthVersionMax="47" xr10:uidLastSave="{00000000-0000-0000-0000-000000000000}"/>
  <bookViews>
    <workbookView xWindow="-120" yWindow="-120" windowWidth="29040" windowHeight="15840" tabRatio="640" xr2:uid="{CE05811F-B751-4ED5-A3BD-54E7577A2C2F}"/>
  </bookViews>
  <sheets>
    <sheet name="Grunddata - indtastningsark" sheetId="1" r:id="rId1"/>
    <sheet name="Elevark" sheetId="3" r:id="rId2"/>
    <sheet name="Elevark - kun års" sheetId="2" r:id="rId3"/>
    <sheet name="Eks. varmeforbrug 9.1.20"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 i="2" l="1"/>
  <c r="B3" i="3"/>
  <c r="B1" i="2" l="1"/>
  <c r="B1" i="3"/>
  <c r="F8" i="2"/>
  <c r="G8" i="2"/>
  <c r="G9" i="2"/>
  <c r="E9" i="2"/>
  <c r="E8" i="2"/>
  <c r="B8" i="2"/>
  <c r="B6" i="2"/>
  <c r="D9" i="2" s="1"/>
  <c r="B5" i="2"/>
  <c r="B5" i="3"/>
  <c r="B6" i="3"/>
  <c r="C9" i="3"/>
  <c r="D9" i="3"/>
  <c r="C10" i="3"/>
  <c r="D10" i="3"/>
  <c r="C11" i="3"/>
  <c r="D11" i="3"/>
  <c r="C12" i="3"/>
  <c r="D12" i="3"/>
  <c r="C13" i="3"/>
  <c r="D13" i="3"/>
  <c r="C14" i="3"/>
  <c r="D14" i="3"/>
  <c r="C15" i="3"/>
  <c r="D15" i="3"/>
  <c r="C16" i="3"/>
  <c r="D16" i="3"/>
  <c r="C17" i="3"/>
  <c r="D17" i="3"/>
  <c r="C18" i="3"/>
  <c r="D18" i="3"/>
  <c r="C19" i="3"/>
  <c r="D19" i="3"/>
  <c r="C20" i="3"/>
  <c r="D20" i="3"/>
  <c r="B10" i="3"/>
  <c r="B11" i="3"/>
  <c r="B12" i="3"/>
  <c r="B13" i="3"/>
  <c r="B14" i="3"/>
  <c r="B15" i="3"/>
  <c r="B16" i="3"/>
  <c r="B17" i="3"/>
  <c r="B18" i="3"/>
  <c r="B19" i="3"/>
  <c r="B20" i="3"/>
  <c r="B9" i="3"/>
  <c r="D8" i="3"/>
  <c r="C8" i="3"/>
  <c r="B8" i="3"/>
  <c r="B9" i="2"/>
  <c r="B10" i="2"/>
  <c r="B11" i="2"/>
  <c r="B12" i="2"/>
  <c r="B13" i="2"/>
  <c r="B14" i="2"/>
  <c r="B15" i="2"/>
  <c r="B16" i="2"/>
  <c r="B17" i="2"/>
  <c r="B18" i="2"/>
  <c r="B19" i="2"/>
  <c r="B20" i="2"/>
  <c r="F21" i="1"/>
  <c r="B21" i="3" l="1"/>
  <c r="C21" i="3"/>
  <c r="D21" i="3"/>
  <c r="B21" i="2"/>
  <c r="F9" i="2"/>
</calcChain>
</file>

<file path=xl/sharedStrings.xml><?xml version="1.0" encoding="utf-8"?>
<sst xmlns="http://schemas.openxmlformats.org/spreadsheetml/2006/main" count="62" uniqueCount="26">
  <si>
    <t>Varmeforbrug</t>
  </si>
  <si>
    <t>Varmekilde</t>
  </si>
  <si>
    <t>Fjernvarme</t>
  </si>
  <si>
    <t>Januar</t>
  </si>
  <si>
    <t>Februar</t>
  </si>
  <si>
    <t>Marts</t>
  </si>
  <si>
    <t>April</t>
  </si>
  <si>
    <t>Maj</t>
  </si>
  <si>
    <t>Juni</t>
  </si>
  <si>
    <t>Juli</t>
  </si>
  <si>
    <t>August</t>
  </si>
  <si>
    <t>September</t>
  </si>
  <si>
    <t>Oktober</t>
  </si>
  <si>
    <t>November</t>
  </si>
  <si>
    <t>December</t>
  </si>
  <si>
    <t>I alt</t>
  </si>
  <si>
    <t>Standardfordeling</t>
  </si>
  <si>
    <t>MWh</t>
  </si>
  <si>
    <t>Enhed</t>
  </si>
  <si>
    <t>Årsforbrug</t>
  </si>
  <si>
    <t>Opvarmet areal</t>
  </si>
  <si>
    <r>
      <t>m</t>
    </r>
    <r>
      <rPr>
        <vertAlign val="superscript"/>
        <sz val="11"/>
        <color theme="1"/>
        <rFont val="Calibri"/>
        <family val="2"/>
        <scheme val="minor"/>
      </rPr>
      <t>2</t>
    </r>
  </si>
  <si>
    <t>Eksempel på varmeforbruget en vinterdag</t>
  </si>
  <si>
    <t>Varmeforbruget er vist på timebasis kl. 0-24.</t>
  </si>
  <si>
    <t>Nordøst Skole</t>
  </si>
  <si>
    <t>De røde felter kan ændres. De røde tal er fra en fiktiv skole, som kan bruges, hvis du ikke kan skaffe tal fra egen skole.                                                                                Indtast skolens navn, varmekilde og den enhed forbruget måles i.
Ret årstal til de år, du har forbrugstal for.
Har du kun årsforbrug tastes de ind felterne B21, C21 og D21. Der genereres et årsforbrug i fanen "Elevark - kun årsforbrug" ud fra standardfordelingen.
Har du månedsforbrug, sættes de ind i kolonnerne B, C og D. De vil slå igennem i fanen "Elevark".                                                                                                                              Det skal helst være det korrigerede varmeforbrug.
Det vil sige, at forbrugene er korrigeret efter, hvor koldt det har været.
Hvis det ikke kan skaffes, så bruges det målte varmeforbrug ukorrigeret.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</si>
</sst>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_ * #,##0_ ;_ * \-#,##0_ ;_ * &quot;-&quot;??_ ;_ @_ "/>
  </numFmts>
  <fonts count="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8"/>
      <name val="Calibri"/>
      <family val="2"/>
      <scheme val="minor"/>
    </font>
    <font>
      <sz val="11"/>
      <name val="Calibri"/>
      <family val="2"/>
      <scheme val="minor"/>
    </font>
    <font>
      <b/>
      <sz val="11"/>
      <name val="Calibri"/>
      <family val="2"/>
      <scheme val="minor"/>
    </font>
    <font>
      <vertAlign val="superscript"/>
      <sz val="11"/>
      <color theme="1"/>
      <name val="Calibri"/>
      <family val="2"/>
      <scheme val="minor"/>
    </font>
    <font>
      <b/>
      <sz val="12"/>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164" fontId="1" fillId="0" borderId="0" applyFont="0" applyFill="0" applyBorder="0" applyAlignment="0" applyProtection="0"/>
  </cellStyleXfs>
  <cellXfs count="53">
    <xf numFmtId="0" fontId="0" fillId="0" borderId="0" xfId="0"/>
    <xf numFmtId="0" fontId="3" fillId="0" borderId="0" xfId="0" applyFont="1"/>
    <xf numFmtId="0" fontId="5" fillId="0" borderId="0" xfId="0" applyFont="1"/>
    <xf numFmtId="165" fontId="0" fillId="0" borderId="1" xfId="0" applyNumberFormat="1" applyBorder="1"/>
    <xf numFmtId="0" fontId="0" fillId="0" borderId="8" xfId="0" applyBorder="1"/>
    <xf numFmtId="165" fontId="0" fillId="0" borderId="9" xfId="0" applyNumberFormat="1" applyBorder="1"/>
    <xf numFmtId="0" fontId="6" fillId="0" borderId="13" xfId="0" applyFont="1" applyBorder="1"/>
    <xf numFmtId="0" fontId="6" fillId="0" borderId="14" xfId="0" applyFont="1" applyBorder="1"/>
    <xf numFmtId="165" fontId="3" fillId="0" borderId="15" xfId="0" applyNumberFormat="1" applyFont="1" applyBorder="1"/>
    <xf numFmtId="165" fontId="3" fillId="0" borderId="16" xfId="0" applyNumberFormat="1" applyFont="1" applyBorder="1"/>
    <xf numFmtId="165" fontId="0" fillId="0" borderId="6" xfId="0" applyNumberFormat="1" applyBorder="1"/>
    <xf numFmtId="165" fontId="0" fillId="0" borderId="7" xfId="0" applyNumberFormat="1" applyBorder="1"/>
    <xf numFmtId="165" fontId="0" fillId="0" borderId="11" xfId="0" applyNumberFormat="1" applyBorder="1"/>
    <xf numFmtId="165" fontId="0" fillId="0" borderId="12" xfId="0" applyNumberFormat="1" applyBorder="1"/>
    <xf numFmtId="0" fontId="3" fillId="0" borderId="17" xfId="0" applyFont="1" applyBorder="1"/>
    <xf numFmtId="0" fontId="0" fillId="0" borderId="18" xfId="0" applyBorder="1"/>
    <xf numFmtId="0" fontId="0" fillId="0" borderId="19" xfId="0" applyBorder="1"/>
    <xf numFmtId="0" fontId="0" fillId="0" borderId="20" xfId="0" applyBorder="1"/>
    <xf numFmtId="0" fontId="3" fillId="0" borderId="21" xfId="0" applyFont="1" applyBorder="1"/>
    <xf numFmtId="0" fontId="3" fillId="0" borderId="22" xfId="0" applyFont="1" applyBorder="1"/>
    <xf numFmtId="0" fontId="0" fillId="0" borderId="5" xfId="0" applyBorder="1"/>
    <xf numFmtId="0" fontId="0" fillId="0" borderId="10" xfId="0" applyBorder="1"/>
    <xf numFmtId="0" fontId="3" fillId="0" borderId="23" xfId="0" applyFont="1" applyBorder="1"/>
    <xf numFmtId="0" fontId="0" fillId="0" borderId="24" xfId="0" applyBorder="1"/>
    <xf numFmtId="0" fontId="0" fillId="0" borderId="25" xfId="0" applyBorder="1"/>
    <xf numFmtId="0" fontId="0" fillId="0" borderId="26" xfId="0" applyBorder="1"/>
    <xf numFmtId="0" fontId="0" fillId="0" borderId="27" xfId="0" applyBorder="1"/>
    <xf numFmtId="0" fontId="3" fillId="0" borderId="13" xfId="0" applyFont="1" applyBorder="1"/>
    <xf numFmtId="0" fontId="3" fillId="0" borderId="14" xfId="0" applyFont="1" applyBorder="1"/>
    <xf numFmtId="165" fontId="0" fillId="0" borderId="5" xfId="0" applyNumberFormat="1" applyBorder="1"/>
    <xf numFmtId="165" fontId="0" fillId="0" borderId="8" xfId="0" applyNumberFormat="1" applyBorder="1"/>
    <xf numFmtId="165" fontId="0" fillId="0" borderId="10" xfId="0" applyNumberFormat="1" applyBorder="1"/>
    <xf numFmtId="0" fontId="6" fillId="0" borderId="22" xfId="0" applyFont="1" applyBorder="1"/>
    <xf numFmtId="165" fontId="3" fillId="0" borderId="23" xfId="0" applyNumberFormat="1" applyFont="1" applyBorder="1"/>
    <xf numFmtId="0" fontId="2" fillId="0" borderId="0" xfId="0" applyFont="1" applyProtection="1">
      <protection locked="0"/>
    </xf>
    <xf numFmtId="0" fontId="0" fillId="0" borderId="0" xfId="0" applyProtection="1">
      <protection locked="0"/>
    </xf>
    <xf numFmtId="0" fontId="5" fillId="2" borderId="2" xfId="0" applyFont="1" applyFill="1" applyBorder="1" applyProtection="1">
      <protection hidden="1"/>
    </xf>
    <xf numFmtId="166" fontId="0" fillId="2" borderId="2" xfId="1" applyNumberFormat="1" applyFont="1" applyFill="1" applyBorder="1" applyProtection="1">
      <protection hidden="1"/>
    </xf>
    <xf numFmtId="166" fontId="0" fillId="2" borderId="3" xfId="1" applyNumberFormat="1" applyFont="1" applyFill="1" applyBorder="1" applyProtection="1">
      <protection hidden="1"/>
    </xf>
    <xf numFmtId="166" fontId="0" fillId="2" borderId="4" xfId="1" applyNumberFormat="1" applyFont="1" applyFill="1" applyBorder="1" applyProtection="1">
      <protection hidden="1"/>
    </xf>
    <xf numFmtId="9" fontId="0" fillId="2" borderId="4" xfId="0" applyNumberFormat="1" applyFill="1" applyBorder="1" applyProtection="1">
      <protection hidden="1"/>
    </xf>
    <xf numFmtId="167" fontId="0" fillId="0" borderId="0" xfId="2" applyNumberFormat="1" applyFont="1" applyBorder="1"/>
    <xf numFmtId="0" fontId="8" fillId="0" borderId="0" xfId="0" applyFont="1"/>
    <xf numFmtId="0" fontId="0" fillId="0" borderId="0" xfId="0" applyFill="1"/>
    <xf numFmtId="0" fontId="0" fillId="0" borderId="28" xfId="0" applyBorder="1" applyAlignment="1">
      <alignment vertical="top" wrapText="1"/>
    </xf>
    <xf numFmtId="0" fontId="0" fillId="0" borderId="29" xfId="0"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0" fillId="0" borderId="0" xfId="0" applyBorder="1" applyAlignment="1">
      <alignment vertical="top" wrapText="1"/>
    </xf>
    <xf numFmtId="0" fontId="0" fillId="0" borderId="32" xfId="0" applyBorder="1" applyAlignment="1">
      <alignment vertical="top" wrapText="1"/>
    </xf>
    <xf numFmtId="0" fontId="0" fillId="0" borderId="33" xfId="0" applyBorder="1" applyAlignment="1">
      <alignment vertical="top" wrapText="1"/>
    </xf>
    <xf numFmtId="0" fontId="0" fillId="0" borderId="34" xfId="0" applyBorder="1" applyAlignment="1">
      <alignment vertical="top" wrapText="1"/>
    </xf>
    <xf numFmtId="0" fontId="0" fillId="0" borderId="35" xfId="0" applyBorder="1" applyAlignment="1">
      <alignment vertical="top" wrapText="1"/>
    </xf>
  </cellXfs>
  <cellStyles count="3">
    <cellStyle name="Komma" xfId="2" builtinId="3"/>
    <cellStyle name="Normal" xfId="0" builtinId="0"/>
    <cellStyle name="Pro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Varmeforbrug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barChart>
        <c:barDir val="col"/>
        <c:grouping val="clustered"/>
        <c:varyColors val="0"/>
        <c:ser>
          <c:idx val="0"/>
          <c:order val="0"/>
          <c:tx>
            <c:strRef>
              <c:f>Elevark!$B$8:$B$8</c:f>
              <c:strCache>
                <c:ptCount val="1"/>
                <c:pt idx="0">
                  <c:v>2017</c:v>
                </c:pt>
              </c:strCache>
            </c:strRef>
          </c:tx>
          <c:spPr>
            <a:solidFill>
              <a:schemeClr val="accent1"/>
            </a:solidFill>
            <a:ln>
              <a:noFill/>
            </a:ln>
            <a:effectLst/>
          </c:spPr>
          <c:invertIfNegative val="0"/>
          <c:cat>
            <c:strRef>
              <c:f>Elevark!$A$9:$A$20</c:f>
              <c:strCache>
                <c:ptCount val="12"/>
                <c:pt idx="0">
                  <c:v>Januar</c:v>
                </c:pt>
                <c:pt idx="1">
                  <c:v>Februar</c:v>
                </c:pt>
                <c:pt idx="2">
                  <c:v>Marts</c:v>
                </c:pt>
                <c:pt idx="3">
                  <c:v>April</c:v>
                </c:pt>
                <c:pt idx="4">
                  <c:v>Maj</c:v>
                </c:pt>
                <c:pt idx="5">
                  <c:v>Juni</c:v>
                </c:pt>
                <c:pt idx="6">
                  <c:v>Juli</c:v>
                </c:pt>
                <c:pt idx="7">
                  <c:v>August</c:v>
                </c:pt>
                <c:pt idx="8">
                  <c:v>September</c:v>
                </c:pt>
                <c:pt idx="9">
                  <c:v>Oktober</c:v>
                </c:pt>
                <c:pt idx="10">
                  <c:v>November</c:v>
                </c:pt>
                <c:pt idx="11">
                  <c:v>December</c:v>
                </c:pt>
              </c:strCache>
            </c:strRef>
          </c:cat>
          <c:val>
            <c:numRef>
              <c:f>Elevark!$B$9:$B$20</c:f>
              <c:numCache>
                <c:formatCode>0.0</c:formatCode>
                <c:ptCount val="12"/>
                <c:pt idx="0">
                  <c:v>130</c:v>
                </c:pt>
                <c:pt idx="1">
                  <c:v>108</c:v>
                </c:pt>
                <c:pt idx="2">
                  <c:v>99</c:v>
                </c:pt>
                <c:pt idx="3">
                  <c:v>67</c:v>
                </c:pt>
                <c:pt idx="4">
                  <c:v>36</c:v>
                </c:pt>
                <c:pt idx="5">
                  <c:v>12</c:v>
                </c:pt>
                <c:pt idx="6">
                  <c:v>10</c:v>
                </c:pt>
                <c:pt idx="7">
                  <c:v>9</c:v>
                </c:pt>
                <c:pt idx="8">
                  <c:v>18</c:v>
                </c:pt>
                <c:pt idx="9">
                  <c:v>48</c:v>
                </c:pt>
                <c:pt idx="10">
                  <c:v>67</c:v>
                </c:pt>
                <c:pt idx="11">
                  <c:v>87</c:v>
                </c:pt>
              </c:numCache>
            </c:numRef>
          </c:val>
          <c:extLst>
            <c:ext xmlns:c16="http://schemas.microsoft.com/office/drawing/2014/chart" uri="{C3380CC4-5D6E-409C-BE32-E72D297353CC}">
              <c16:uniqueId val="{00000000-4764-4A40-B441-84E000B37437}"/>
            </c:ext>
          </c:extLst>
        </c:ser>
        <c:ser>
          <c:idx val="1"/>
          <c:order val="1"/>
          <c:tx>
            <c:strRef>
              <c:f>Elevark!$C$8:$C$8</c:f>
              <c:strCache>
                <c:ptCount val="1"/>
                <c:pt idx="0">
                  <c:v>2018</c:v>
                </c:pt>
              </c:strCache>
            </c:strRef>
          </c:tx>
          <c:spPr>
            <a:solidFill>
              <a:schemeClr val="accent2"/>
            </a:solidFill>
            <a:ln>
              <a:noFill/>
            </a:ln>
            <a:effectLst/>
          </c:spPr>
          <c:invertIfNegative val="0"/>
          <c:cat>
            <c:strRef>
              <c:f>Elevark!$A$9:$A$20</c:f>
              <c:strCache>
                <c:ptCount val="12"/>
                <c:pt idx="0">
                  <c:v>Januar</c:v>
                </c:pt>
                <c:pt idx="1">
                  <c:v>Februar</c:v>
                </c:pt>
                <c:pt idx="2">
                  <c:v>Marts</c:v>
                </c:pt>
                <c:pt idx="3">
                  <c:v>April</c:v>
                </c:pt>
                <c:pt idx="4">
                  <c:v>Maj</c:v>
                </c:pt>
                <c:pt idx="5">
                  <c:v>Juni</c:v>
                </c:pt>
                <c:pt idx="6">
                  <c:v>Juli</c:v>
                </c:pt>
                <c:pt idx="7">
                  <c:v>August</c:v>
                </c:pt>
                <c:pt idx="8">
                  <c:v>September</c:v>
                </c:pt>
                <c:pt idx="9">
                  <c:v>Oktober</c:v>
                </c:pt>
                <c:pt idx="10">
                  <c:v>November</c:v>
                </c:pt>
                <c:pt idx="11">
                  <c:v>December</c:v>
                </c:pt>
              </c:strCache>
            </c:strRef>
          </c:cat>
          <c:val>
            <c:numRef>
              <c:f>Elevark!$C$9:$C$20</c:f>
              <c:numCache>
                <c:formatCode>0.0</c:formatCode>
                <c:ptCount val="12"/>
                <c:pt idx="0">
                  <c:v>104</c:v>
                </c:pt>
                <c:pt idx="1">
                  <c:v>99</c:v>
                </c:pt>
                <c:pt idx="2">
                  <c:v>100</c:v>
                </c:pt>
                <c:pt idx="3">
                  <c:v>46</c:v>
                </c:pt>
                <c:pt idx="4">
                  <c:v>18</c:v>
                </c:pt>
                <c:pt idx="5">
                  <c:v>10</c:v>
                </c:pt>
                <c:pt idx="6">
                  <c:v>5</c:v>
                </c:pt>
                <c:pt idx="7">
                  <c:v>6</c:v>
                </c:pt>
                <c:pt idx="8">
                  <c:v>15</c:v>
                </c:pt>
                <c:pt idx="9">
                  <c:v>43</c:v>
                </c:pt>
                <c:pt idx="10">
                  <c:v>77</c:v>
                </c:pt>
                <c:pt idx="11">
                  <c:v>79</c:v>
                </c:pt>
              </c:numCache>
            </c:numRef>
          </c:val>
          <c:extLst>
            <c:ext xmlns:c16="http://schemas.microsoft.com/office/drawing/2014/chart" uri="{C3380CC4-5D6E-409C-BE32-E72D297353CC}">
              <c16:uniqueId val="{00000001-4764-4A40-B441-84E000B37437}"/>
            </c:ext>
          </c:extLst>
        </c:ser>
        <c:ser>
          <c:idx val="2"/>
          <c:order val="2"/>
          <c:tx>
            <c:strRef>
              <c:f>Elevark!$D$8:$D$8</c:f>
              <c:strCache>
                <c:ptCount val="1"/>
                <c:pt idx="0">
                  <c:v>2019</c:v>
                </c:pt>
              </c:strCache>
            </c:strRef>
          </c:tx>
          <c:spPr>
            <a:solidFill>
              <a:schemeClr val="accent3"/>
            </a:solidFill>
            <a:ln>
              <a:noFill/>
            </a:ln>
            <a:effectLst/>
          </c:spPr>
          <c:invertIfNegative val="0"/>
          <c:cat>
            <c:strRef>
              <c:f>Elevark!$A$9:$A$20</c:f>
              <c:strCache>
                <c:ptCount val="12"/>
                <c:pt idx="0">
                  <c:v>Januar</c:v>
                </c:pt>
                <c:pt idx="1">
                  <c:v>Februar</c:v>
                </c:pt>
                <c:pt idx="2">
                  <c:v>Marts</c:v>
                </c:pt>
                <c:pt idx="3">
                  <c:v>April</c:v>
                </c:pt>
                <c:pt idx="4">
                  <c:v>Maj</c:v>
                </c:pt>
                <c:pt idx="5">
                  <c:v>Juni</c:v>
                </c:pt>
                <c:pt idx="6">
                  <c:v>Juli</c:v>
                </c:pt>
                <c:pt idx="7">
                  <c:v>August</c:v>
                </c:pt>
                <c:pt idx="8">
                  <c:v>September</c:v>
                </c:pt>
                <c:pt idx="9">
                  <c:v>Oktober</c:v>
                </c:pt>
                <c:pt idx="10">
                  <c:v>November</c:v>
                </c:pt>
                <c:pt idx="11">
                  <c:v>December</c:v>
                </c:pt>
              </c:strCache>
            </c:strRef>
          </c:cat>
          <c:val>
            <c:numRef>
              <c:f>Elevark!$D$9:$D$20</c:f>
              <c:numCache>
                <c:formatCode>0.0</c:formatCode>
                <c:ptCount val="12"/>
                <c:pt idx="0">
                  <c:v>95</c:v>
                </c:pt>
                <c:pt idx="1">
                  <c:v>70</c:v>
                </c:pt>
                <c:pt idx="2">
                  <c:v>67</c:v>
                </c:pt>
                <c:pt idx="3">
                  <c:v>42</c:v>
                </c:pt>
                <c:pt idx="4">
                  <c:v>31</c:v>
                </c:pt>
                <c:pt idx="5">
                  <c:v>9</c:v>
                </c:pt>
                <c:pt idx="6">
                  <c:v>10</c:v>
                </c:pt>
                <c:pt idx="7">
                  <c:v>7</c:v>
                </c:pt>
                <c:pt idx="8">
                  <c:v>22</c:v>
                </c:pt>
                <c:pt idx="9">
                  <c:v>43</c:v>
                </c:pt>
                <c:pt idx="10">
                  <c:v>61</c:v>
                </c:pt>
                <c:pt idx="11">
                  <c:v>73</c:v>
                </c:pt>
              </c:numCache>
            </c:numRef>
          </c:val>
          <c:extLst>
            <c:ext xmlns:c16="http://schemas.microsoft.com/office/drawing/2014/chart" uri="{C3380CC4-5D6E-409C-BE32-E72D297353CC}">
              <c16:uniqueId val="{00000002-4764-4A40-B441-84E000B37437}"/>
            </c:ext>
          </c:extLst>
        </c:ser>
        <c:dLbls>
          <c:showLegendKey val="0"/>
          <c:showVal val="0"/>
          <c:showCatName val="0"/>
          <c:showSerName val="0"/>
          <c:showPercent val="0"/>
          <c:showBubbleSize val="0"/>
        </c:dLbls>
        <c:gapWidth val="100"/>
        <c:overlap val="-27"/>
        <c:axId val="641968688"/>
        <c:axId val="710548496"/>
      </c:barChart>
      <c:catAx>
        <c:axId val="641968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710548496"/>
        <c:crosses val="autoZero"/>
        <c:auto val="1"/>
        <c:lblAlgn val="ctr"/>
        <c:lblOffset val="100"/>
        <c:noMultiLvlLbl val="0"/>
      </c:catAx>
      <c:valAx>
        <c:axId val="71054849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6419686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barChart>
        <c:barDir val="col"/>
        <c:grouping val="clustered"/>
        <c:varyColors val="0"/>
        <c:ser>
          <c:idx val="0"/>
          <c:order val="0"/>
          <c:tx>
            <c:strRef>
              <c:f>'Elevark - kun års'!$B$8</c:f>
              <c:strCache>
                <c:ptCount val="1"/>
                <c:pt idx="0">
                  <c:v>2019</c:v>
                </c:pt>
              </c:strCache>
            </c:strRef>
          </c:tx>
          <c:spPr>
            <a:solidFill>
              <a:schemeClr val="accent1"/>
            </a:solidFill>
            <a:ln>
              <a:noFill/>
            </a:ln>
            <a:effectLst/>
          </c:spPr>
          <c:invertIfNegative val="0"/>
          <c:cat>
            <c:strRef>
              <c:f>'Elevark - kun års'!$A$9:$A$20</c:f>
              <c:strCache>
                <c:ptCount val="12"/>
                <c:pt idx="0">
                  <c:v>Januar</c:v>
                </c:pt>
                <c:pt idx="1">
                  <c:v>Februar</c:v>
                </c:pt>
                <c:pt idx="2">
                  <c:v>Marts</c:v>
                </c:pt>
                <c:pt idx="3">
                  <c:v>April</c:v>
                </c:pt>
                <c:pt idx="4">
                  <c:v>Maj</c:v>
                </c:pt>
                <c:pt idx="5">
                  <c:v>Juni</c:v>
                </c:pt>
                <c:pt idx="6">
                  <c:v>Juli</c:v>
                </c:pt>
                <c:pt idx="7">
                  <c:v>August</c:v>
                </c:pt>
                <c:pt idx="8">
                  <c:v>September</c:v>
                </c:pt>
                <c:pt idx="9">
                  <c:v>Oktober</c:v>
                </c:pt>
                <c:pt idx="10">
                  <c:v>November</c:v>
                </c:pt>
                <c:pt idx="11">
                  <c:v>December</c:v>
                </c:pt>
              </c:strCache>
            </c:strRef>
          </c:cat>
          <c:val>
            <c:numRef>
              <c:f>'Elevark - kun års'!$B$9:$B$20</c:f>
              <c:numCache>
                <c:formatCode>0.0</c:formatCode>
                <c:ptCount val="12"/>
                <c:pt idx="0">
                  <c:v>93.2800832043486</c:v>
                </c:pt>
                <c:pt idx="1">
                  <c:v>85.407599755685339</c:v>
                </c:pt>
                <c:pt idx="2">
                  <c:v>76.707805068302619</c:v>
                </c:pt>
                <c:pt idx="3">
                  <c:v>46.003892354373995</c:v>
                </c:pt>
                <c:pt idx="4">
                  <c:v>21.751644831248729</c:v>
                </c:pt>
                <c:pt idx="5">
                  <c:v>11.672426049436922</c:v>
                </c:pt>
                <c:pt idx="6">
                  <c:v>4.8560137954379874</c:v>
                </c:pt>
                <c:pt idx="7">
                  <c:v>6.2453184062638751</c:v>
                </c:pt>
                <c:pt idx="8">
                  <c:v>11.541015181359478</c:v>
                </c:pt>
                <c:pt idx="9">
                  <c:v>35.458157190479575</c:v>
                </c:pt>
                <c:pt idx="10">
                  <c:v>57.773875502549856</c:v>
                </c:pt>
                <c:pt idx="11">
                  <c:v>79.302168660513004</c:v>
                </c:pt>
              </c:numCache>
            </c:numRef>
          </c:val>
          <c:extLst>
            <c:ext xmlns:c16="http://schemas.microsoft.com/office/drawing/2014/chart" uri="{C3380CC4-5D6E-409C-BE32-E72D297353CC}">
              <c16:uniqueId val="{00000000-3262-45A6-82CE-24107F4CECDB}"/>
            </c:ext>
          </c:extLst>
        </c:ser>
        <c:dLbls>
          <c:showLegendKey val="0"/>
          <c:showVal val="0"/>
          <c:showCatName val="0"/>
          <c:showSerName val="0"/>
          <c:showPercent val="0"/>
          <c:showBubbleSize val="0"/>
        </c:dLbls>
        <c:gapWidth val="100"/>
        <c:overlap val="-27"/>
        <c:axId val="802145920"/>
        <c:axId val="804037696"/>
      </c:barChart>
      <c:catAx>
        <c:axId val="802145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804037696"/>
        <c:crosses val="autoZero"/>
        <c:auto val="1"/>
        <c:lblAlgn val="ctr"/>
        <c:lblOffset val="100"/>
        <c:noMultiLvlLbl val="0"/>
      </c:catAx>
      <c:valAx>
        <c:axId val="80403769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8021459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22</xdr:row>
      <xdr:rowOff>179364</xdr:rowOff>
    </xdr:from>
    <xdr:to>
      <xdr:col>6</xdr:col>
      <xdr:colOff>309489</xdr:colOff>
      <xdr:row>37</xdr:row>
      <xdr:rowOff>179364</xdr:rowOff>
    </xdr:to>
    <xdr:graphicFrame macro="">
      <xdr:nvGraphicFramePr>
        <xdr:cNvPr id="3" name="Diagram 2">
          <a:extLst>
            <a:ext uri="{FF2B5EF4-FFF2-40B4-BE49-F238E27FC236}">
              <a16:creationId xmlns:a16="http://schemas.microsoft.com/office/drawing/2014/main" id="{9F174CA1-F3E1-4ECA-AC60-9D9DEA83A0E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23</xdr:row>
      <xdr:rowOff>3517</xdr:rowOff>
    </xdr:from>
    <xdr:to>
      <xdr:col>5</xdr:col>
      <xdr:colOff>422031</xdr:colOff>
      <xdr:row>37</xdr:row>
      <xdr:rowOff>35170</xdr:rowOff>
    </xdr:to>
    <xdr:graphicFrame macro="">
      <xdr:nvGraphicFramePr>
        <xdr:cNvPr id="4" name="Diagram 3">
          <a:extLst>
            <a:ext uri="{FF2B5EF4-FFF2-40B4-BE49-F238E27FC236}">
              <a16:creationId xmlns:a16="http://schemas.microsoft.com/office/drawing/2014/main" id="{AA3A05AB-56FB-435C-A4B6-E8007E7BB0F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7037</xdr:colOff>
      <xdr:row>3</xdr:row>
      <xdr:rowOff>7035</xdr:rowOff>
    </xdr:from>
    <xdr:to>
      <xdr:col>7</xdr:col>
      <xdr:colOff>258777</xdr:colOff>
      <xdr:row>17</xdr:row>
      <xdr:rowOff>56029</xdr:rowOff>
    </xdr:to>
    <xdr:pic>
      <xdr:nvPicPr>
        <xdr:cNvPr id="2" name="Billede 1">
          <a:extLst>
            <a:ext uri="{FF2B5EF4-FFF2-40B4-BE49-F238E27FC236}">
              <a16:creationId xmlns:a16="http://schemas.microsoft.com/office/drawing/2014/main" id="{A231564F-3309-4DAD-86A5-629AC5E8E402}"/>
            </a:ext>
          </a:extLst>
        </xdr:cNvPr>
        <xdr:cNvPicPr>
          <a:picLocks noChangeAspect="1"/>
        </xdr:cNvPicPr>
      </xdr:nvPicPr>
      <xdr:blipFill>
        <a:blip xmlns:r="http://schemas.openxmlformats.org/officeDocument/2006/relationships" r:embed="rId1"/>
        <a:stretch>
          <a:fillRect/>
        </a:stretch>
      </xdr:blipFill>
      <xdr:spPr>
        <a:xfrm>
          <a:off x="7037" y="576777"/>
          <a:ext cx="4584589" cy="2609314"/>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AD27B-D3F2-4F39-9B79-F1AC2BE489CA}">
  <dimension ref="A1:F30"/>
  <sheetViews>
    <sheetView tabSelected="1" workbookViewId="0">
      <selection activeCell="C8" sqref="C8"/>
    </sheetView>
  </sheetViews>
  <sheetFormatPr defaultRowHeight="15" x14ac:dyDescent="0.25"/>
  <cols>
    <col min="1" max="1" width="18.28515625" customWidth="1"/>
    <col min="6" max="6" width="16.85546875" customWidth="1"/>
  </cols>
  <sheetData>
    <row r="1" spans="1:6" x14ac:dyDescent="0.25">
      <c r="A1" t="s">
        <v>0</v>
      </c>
      <c r="B1" s="34" t="s">
        <v>24</v>
      </c>
      <c r="C1" s="35"/>
      <c r="D1" s="35"/>
    </row>
    <row r="2" spans="1:6" x14ac:dyDescent="0.25">
      <c r="B2" s="35"/>
      <c r="C2" s="35"/>
      <c r="D2" s="35"/>
    </row>
    <row r="3" spans="1:6" ht="17.25" x14ac:dyDescent="0.25">
      <c r="A3" t="s">
        <v>20</v>
      </c>
      <c r="B3" s="34">
        <v>7800</v>
      </c>
      <c r="C3" s="35" t="s">
        <v>21</v>
      </c>
      <c r="D3" s="35"/>
    </row>
    <row r="4" spans="1:6" x14ac:dyDescent="0.25">
      <c r="B4" s="35"/>
      <c r="C4" s="35"/>
      <c r="D4" s="35"/>
    </row>
    <row r="5" spans="1:6" x14ac:dyDescent="0.25">
      <c r="A5" t="s">
        <v>1</v>
      </c>
      <c r="B5" s="34" t="s">
        <v>2</v>
      </c>
      <c r="C5" s="35"/>
      <c r="D5" s="35"/>
    </row>
    <row r="6" spans="1:6" x14ac:dyDescent="0.25">
      <c r="A6" t="s">
        <v>18</v>
      </c>
      <c r="B6" s="34" t="s">
        <v>17</v>
      </c>
      <c r="C6" s="35"/>
      <c r="D6" s="35"/>
    </row>
    <row r="7" spans="1:6" ht="15.75" thickBot="1" x14ac:dyDescent="0.3">
      <c r="B7" s="35"/>
      <c r="C7" s="35"/>
      <c r="D7" s="35"/>
    </row>
    <row r="8" spans="1:6" ht="15.75" thickBot="1" x14ac:dyDescent="0.3">
      <c r="B8" s="34">
        <v>2017</v>
      </c>
      <c r="C8" s="34">
        <v>2018</v>
      </c>
      <c r="D8" s="34">
        <v>2019</v>
      </c>
      <c r="F8" s="36" t="s">
        <v>16</v>
      </c>
    </row>
    <row r="9" spans="1:6" x14ac:dyDescent="0.25">
      <c r="A9" t="s">
        <v>3</v>
      </c>
      <c r="B9" s="34">
        <v>130</v>
      </c>
      <c r="C9" s="34">
        <v>104</v>
      </c>
      <c r="D9" s="34">
        <v>95</v>
      </c>
      <c r="F9" s="37">
        <v>0.17600015698933699</v>
      </c>
    </row>
    <row r="10" spans="1:6" x14ac:dyDescent="0.25">
      <c r="A10" t="s">
        <v>4</v>
      </c>
      <c r="B10" s="34">
        <v>108</v>
      </c>
      <c r="C10" s="34">
        <v>99</v>
      </c>
      <c r="D10" s="34">
        <v>70</v>
      </c>
      <c r="F10" s="38">
        <v>0.16114641463336857</v>
      </c>
    </row>
    <row r="11" spans="1:6" x14ac:dyDescent="0.25">
      <c r="A11" t="s">
        <v>5</v>
      </c>
      <c r="B11" s="34">
        <v>99</v>
      </c>
      <c r="C11" s="34">
        <v>100</v>
      </c>
      <c r="D11" s="34">
        <v>67</v>
      </c>
      <c r="F11" s="38">
        <v>0.14473170767604268</v>
      </c>
    </row>
    <row r="12" spans="1:6" x14ac:dyDescent="0.25">
      <c r="A12" t="s">
        <v>6</v>
      </c>
      <c r="B12" s="34">
        <v>67</v>
      </c>
      <c r="C12" s="34">
        <v>46</v>
      </c>
      <c r="D12" s="34">
        <v>42</v>
      </c>
      <c r="F12" s="38">
        <v>8.6799796895045273E-2</v>
      </c>
    </row>
    <row r="13" spans="1:6" x14ac:dyDescent="0.25">
      <c r="A13" t="s">
        <v>7</v>
      </c>
      <c r="B13" s="34">
        <v>36</v>
      </c>
      <c r="C13" s="34">
        <v>18</v>
      </c>
      <c r="D13" s="34">
        <v>31</v>
      </c>
      <c r="F13" s="38">
        <v>4.1040839304242883E-2</v>
      </c>
    </row>
    <row r="14" spans="1:6" x14ac:dyDescent="0.25">
      <c r="A14" t="s">
        <v>8</v>
      </c>
      <c r="B14" s="34">
        <v>12</v>
      </c>
      <c r="C14" s="34">
        <v>10</v>
      </c>
      <c r="D14" s="34">
        <v>9</v>
      </c>
      <c r="F14" s="38">
        <v>2.202344537629608E-2</v>
      </c>
    </row>
    <row r="15" spans="1:6" x14ac:dyDescent="0.25">
      <c r="A15" t="s">
        <v>9</v>
      </c>
      <c r="B15" s="34">
        <v>10</v>
      </c>
      <c r="C15" s="34">
        <v>5</v>
      </c>
      <c r="D15" s="34">
        <v>10</v>
      </c>
      <c r="F15" s="38">
        <v>9.1622901800716746E-3</v>
      </c>
    </row>
    <row r="16" spans="1:6" x14ac:dyDescent="0.25">
      <c r="A16" t="s">
        <v>10</v>
      </c>
      <c r="B16" s="34">
        <v>9</v>
      </c>
      <c r="C16" s="34">
        <v>6</v>
      </c>
      <c r="D16" s="34">
        <v>7</v>
      </c>
      <c r="F16" s="38">
        <v>1.1783619634460141E-2</v>
      </c>
    </row>
    <row r="17" spans="1:6" x14ac:dyDescent="0.25">
      <c r="A17" t="s">
        <v>11</v>
      </c>
      <c r="B17" s="34">
        <v>18</v>
      </c>
      <c r="C17" s="34">
        <v>15</v>
      </c>
      <c r="D17" s="34">
        <v>22</v>
      </c>
      <c r="F17" s="38">
        <v>2.1775500342187695E-2</v>
      </c>
    </row>
    <row r="18" spans="1:6" x14ac:dyDescent="0.25">
      <c r="A18" t="s">
        <v>12</v>
      </c>
      <c r="B18" s="34">
        <v>48</v>
      </c>
      <c r="C18" s="34">
        <v>43</v>
      </c>
      <c r="D18" s="34">
        <v>43</v>
      </c>
      <c r="F18" s="38">
        <v>6.6902183378263355E-2</v>
      </c>
    </row>
    <row r="19" spans="1:6" x14ac:dyDescent="0.25">
      <c r="A19" t="s">
        <v>13</v>
      </c>
      <c r="B19" s="34">
        <v>67</v>
      </c>
      <c r="C19" s="34">
        <v>77</v>
      </c>
      <c r="D19" s="34">
        <v>61</v>
      </c>
      <c r="F19" s="38">
        <v>0.10900731226896199</v>
      </c>
    </row>
    <row r="20" spans="1:6" ht="15.75" thickBot="1" x14ac:dyDescent="0.3">
      <c r="A20" t="s">
        <v>14</v>
      </c>
      <c r="B20" s="34">
        <v>87</v>
      </c>
      <c r="C20" s="34">
        <v>79</v>
      </c>
      <c r="D20" s="34">
        <v>73</v>
      </c>
      <c r="F20" s="39">
        <v>0.14962673332172266</v>
      </c>
    </row>
    <row r="21" spans="1:6" ht="15.75" thickBot="1" x14ac:dyDescent="0.3">
      <c r="A21" s="1" t="s">
        <v>15</v>
      </c>
      <c r="B21" s="34">
        <v>691</v>
      </c>
      <c r="C21" s="34">
        <v>602</v>
      </c>
      <c r="D21" s="34">
        <v>530</v>
      </c>
      <c r="F21" s="40">
        <f>SUM(F9:F20)</f>
        <v>1</v>
      </c>
    </row>
    <row r="23" spans="1:6" ht="121.9" customHeight="1" x14ac:dyDescent="0.25">
      <c r="A23" s="44" t="s">
        <v>25</v>
      </c>
      <c r="B23" s="45"/>
      <c r="C23" s="45"/>
      <c r="D23" s="45"/>
      <c r="E23" s="45"/>
      <c r="F23" s="46"/>
    </row>
    <row r="24" spans="1:6" x14ac:dyDescent="0.25">
      <c r="A24" s="47"/>
      <c r="B24" s="48"/>
      <c r="C24" s="48"/>
      <c r="D24" s="48"/>
      <c r="E24" s="48"/>
      <c r="F24" s="49"/>
    </row>
    <row r="25" spans="1:6" x14ac:dyDescent="0.25">
      <c r="A25" s="47"/>
      <c r="B25" s="48"/>
      <c r="C25" s="48"/>
      <c r="D25" s="48"/>
      <c r="E25" s="48"/>
      <c r="F25" s="49"/>
    </row>
    <row r="26" spans="1:6" x14ac:dyDescent="0.25">
      <c r="A26" s="47"/>
      <c r="B26" s="48"/>
      <c r="C26" s="48"/>
      <c r="D26" s="48"/>
      <c r="E26" s="48"/>
      <c r="F26" s="49"/>
    </row>
    <row r="27" spans="1:6" x14ac:dyDescent="0.25">
      <c r="A27" s="50"/>
      <c r="B27" s="51"/>
      <c r="C27" s="51"/>
      <c r="D27" s="51"/>
      <c r="E27" s="51"/>
      <c r="F27" s="52"/>
    </row>
    <row r="28" spans="1:6" x14ac:dyDescent="0.25">
      <c r="A28" s="43"/>
      <c r="B28" s="43"/>
      <c r="C28" s="43"/>
      <c r="D28" s="43"/>
      <c r="E28" s="43"/>
      <c r="F28" s="43"/>
    </row>
    <row r="29" spans="1:6" x14ac:dyDescent="0.25">
      <c r="A29" s="43"/>
      <c r="B29" s="43"/>
      <c r="C29" s="43"/>
      <c r="D29" s="43"/>
      <c r="E29" s="43"/>
      <c r="F29" s="43"/>
    </row>
    <row r="30" spans="1:6" x14ac:dyDescent="0.25">
      <c r="A30" s="43"/>
      <c r="B30" s="43"/>
      <c r="C30" s="43"/>
      <c r="D30" s="43"/>
      <c r="E30" s="43"/>
      <c r="F30" s="43"/>
    </row>
  </sheetData>
  <mergeCells count="1">
    <mergeCell ref="A23:F27"/>
  </mergeCells>
  <phoneticPr fontId="4" type="noConversion"/>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0B275-B8B4-4B1A-8966-E468D2ED4FD2}">
  <dimension ref="A1:E21"/>
  <sheetViews>
    <sheetView topLeftCell="A3" workbookViewId="0">
      <selection activeCell="G19" sqref="G19"/>
    </sheetView>
  </sheetViews>
  <sheetFormatPr defaultRowHeight="15" x14ac:dyDescent="0.25"/>
  <cols>
    <col min="1" max="1" width="16.5703125" customWidth="1"/>
  </cols>
  <sheetData>
    <row r="1" spans="1:5" x14ac:dyDescent="0.25">
      <c r="A1" s="1" t="s">
        <v>0</v>
      </c>
      <c r="B1" t="str">
        <f>'Grunddata - indtastningsark'!B1</f>
        <v>Nordøst Skole</v>
      </c>
    </row>
    <row r="3" spans="1:5" ht="17.25" x14ac:dyDescent="0.25">
      <c r="A3" t="s">
        <v>20</v>
      </c>
      <c r="B3" s="41">
        <f>'Grunddata - indtastningsark'!B3</f>
        <v>7800</v>
      </c>
      <c r="C3" s="35" t="s">
        <v>21</v>
      </c>
    </row>
    <row r="5" spans="1:5" x14ac:dyDescent="0.25">
      <c r="A5" t="s">
        <v>1</v>
      </c>
      <c r="B5" s="2" t="str">
        <f>'Grunddata - indtastningsark'!B5</f>
        <v>Fjernvarme</v>
      </c>
      <c r="C5" s="2"/>
      <c r="D5" s="2"/>
      <c r="E5" s="2"/>
    </row>
    <row r="6" spans="1:5" x14ac:dyDescent="0.25">
      <c r="A6" t="s">
        <v>18</v>
      </c>
      <c r="B6" s="2" t="str">
        <f>'Grunddata - indtastningsark'!B6</f>
        <v>MWh</v>
      </c>
      <c r="C6" s="2"/>
      <c r="D6" s="2"/>
      <c r="E6" s="2"/>
    </row>
    <row r="7" spans="1:5" ht="15.75" thickBot="1" x14ac:dyDescent="0.3">
      <c r="E7" s="2"/>
    </row>
    <row r="8" spans="1:5" ht="15.75" thickBot="1" x14ac:dyDescent="0.3">
      <c r="A8" s="14"/>
      <c r="B8" s="32">
        <f>'Grunddata - indtastningsark'!B8</f>
        <v>2017</v>
      </c>
      <c r="C8" s="6">
        <f>'Grunddata - indtastningsark'!C8</f>
        <v>2018</v>
      </c>
      <c r="D8" s="7">
        <f>'Grunddata - indtastningsark'!D8</f>
        <v>2019</v>
      </c>
      <c r="E8" s="2"/>
    </row>
    <row r="9" spans="1:5" x14ac:dyDescent="0.25">
      <c r="A9" s="15" t="s">
        <v>3</v>
      </c>
      <c r="B9" s="29">
        <f>'Grunddata - indtastningsark'!B9</f>
        <v>130</v>
      </c>
      <c r="C9" s="10">
        <f>'Grunddata - indtastningsark'!C9</f>
        <v>104</v>
      </c>
      <c r="D9" s="11">
        <f>'Grunddata - indtastningsark'!D9</f>
        <v>95</v>
      </c>
    </row>
    <row r="10" spans="1:5" x14ac:dyDescent="0.25">
      <c r="A10" s="16" t="s">
        <v>4</v>
      </c>
      <c r="B10" s="30">
        <f>'Grunddata - indtastningsark'!B10</f>
        <v>108</v>
      </c>
      <c r="C10" s="3">
        <f>'Grunddata - indtastningsark'!C10</f>
        <v>99</v>
      </c>
      <c r="D10" s="5">
        <f>'Grunddata - indtastningsark'!D10</f>
        <v>70</v>
      </c>
    </row>
    <row r="11" spans="1:5" x14ac:dyDescent="0.25">
      <c r="A11" s="16" t="s">
        <v>5</v>
      </c>
      <c r="B11" s="30">
        <f>'Grunddata - indtastningsark'!B11</f>
        <v>99</v>
      </c>
      <c r="C11" s="3">
        <f>'Grunddata - indtastningsark'!C11</f>
        <v>100</v>
      </c>
      <c r="D11" s="5">
        <f>'Grunddata - indtastningsark'!D11</f>
        <v>67</v>
      </c>
    </row>
    <row r="12" spans="1:5" x14ac:dyDescent="0.25">
      <c r="A12" s="16" t="s">
        <v>6</v>
      </c>
      <c r="B12" s="30">
        <f>'Grunddata - indtastningsark'!B12</f>
        <v>67</v>
      </c>
      <c r="C12" s="3">
        <f>'Grunddata - indtastningsark'!C12</f>
        <v>46</v>
      </c>
      <c r="D12" s="5">
        <f>'Grunddata - indtastningsark'!D12</f>
        <v>42</v>
      </c>
    </row>
    <row r="13" spans="1:5" x14ac:dyDescent="0.25">
      <c r="A13" s="16" t="s">
        <v>7</v>
      </c>
      <c r="B13" s="30">
        <f>'Grunddata - indtastningsark'!B13</f>
        <v>36</v>
      </c>
      <c r="C13" s="3">
        <f>'Grunddata - indtastningsark'!C13</f>
        <v>18</v>
      </c>
      <c r="D13" s="5">
        <f>'Grunddata - indtastningsark'!D13</f>
        <v>31</v>
      </c>
    </row>
    <row r="14" spans="1:5" x14ac:dyDescent="0.25">
      <c r="A14" s="16" t="s">
        <v>8</v>
      </c>
      <c r="B14" s="30">
        <f>'Grunddata - indtastningsark'!B14</f>
        <v>12</v>
      </c>
      <c r="C14" s="3">
        <f>'Grunddata - indtastningsark'!C14</f>
        <v>10</v>
      </c>
      <c r="D14" s="5">
        <f>'Grunddata - indtastningsark'!D14</f>
        <v>9</v>
      </c>
    </row>
    <row r="15" spans="1:5" x14ac:dyDescent="0.25">
      <c r="A15" s="16" t="s">
        <v>9</v>
      </c>
      <c r="B15" s="30">
        <f>'Grunddata - indtastningsark'!B15</f>
        <v>10</v>
      </c>
      <c r="C15" s="3">
        <f>'Grunddata - indtastningsark'!C15</f>
        <v>5</v>
      </c>
      <c r="D15" s="5">
        <f>'Grunddata - indtastningsark'!D15</f>
        <v>10</v>
      </c>
    </row>
    <row r="16" spans="1:5" x14ac:dyDescent="0.25">
      <c r="A16" s="16" t="s">
        <v>10</v>
      </c>
      <c r="B16" s="30">
        <f>'Grunddata - indtastningsark'!B16</f>
        <v>9</v>
      </c>
      <c r="C16" s="3">
        <f>'Grunddata - indtastningsark'!C16</f>
        <v>6</v>
      </c>
      <c r="D16" s="5">
        <f>'Grunddata - indtastningsark'!D16</f>
        <v>7</v>
      </c>
    </row>
    <row r="17" spans="1:4" x14ac:dyDescent="0.25">
      <c r="A17" s="16" t="s">
        <v>11</v>
      </c>
      <c r="B17" s="30">
        <f>'Grunddata - indtastningsark'!B17</f>
        <v>18</v>
      </c>
      <c r="C17" s="3">
        <f>'Grunddata - indtastningsark'!C17</f>
        <v>15</v>
      </c>
      <c r="D17" s="5">
        <f>'Grunddata - indtastningsark'!D17</f>
        <v>22</v>
      </c>
    </row>
    <row r="18" spans="1:4" x14ac:dyDescent="0.25">
      <c r="A18" s="16" t="s">
        <v>12</v>
      </c>
      <c r="B18" s="30">
        <f>'Grunddata - indtastningsark'!B18</f>
        <v>48</v>
      </c>
      <c r="C18" s="3">
        <f>'Grunddata - indtastningsark'!C18</f>
        <v>43</v>
      </c>
      <c r="D18" s="5">
        <f>'Grunddata - indtastningsark'!D18</f>
        <v>43</v>
      </c>
    </row>
    <row r="19" spans="1:4" x14ac:dyDescent="0.25">
      <c r="A19" s="16" t="s">
        <v>13</v>
      </c>
      <c r="B19" s="30">
        <f>'Grunddata - indtastningsark'!B19</f>
        <v>67</v>
      </c>
      <c r="C19" s="3">
        <f>'Grunddata - indtastningsark'!C19</f>
        <v>77</v>
      </c>
      <c r="D19" s="5">
        <f>'Grunddata - indtastningsark'!D19</f>
        <v>61</v>
      </c>
    </row>
    <row r="20" spans="1:4" ht="15.75" thickBot="1" x14ac:dyDescent="0.3">
      <c r="A20" s="17" t="s">
        <v>14</v>
      </c>
      <c r="B20" s="31">
        <f>'Grunddata - indtastningsark'!B20</f>
        <v>87</v>
      </c>
      <c r="C20" s="12">
        <f>'Grunddata - indtastningsark'!C20</f>
        <v>79</v>
      </c>
      <c r="D20" s="13">
        <f>'Grunddata - indtastningsark'!D20</f>
        <v>73</v>
      </c>
    </row>
    <row r="21" spans="1:4" ht="15.75" thickBot="1" x14ac:dyDescent="0.3">
      <c r="A21" s="18" t="s">
        <v>15</v>
      </c>
      <c r="B21" s="33">
        <f>SUM(B9:B20)</f>
        <v>691</v>
      </c>
      <c r="C21" s="8">
        <f t="shared" ref="C21:D21" si="0">SUM(C9:C20)</f>
        <v>602</v>
      </c>
      <c r="D21" s="9">
        <f t="shared" si="0"/>
        <v>530</v>
      </c>
    </row>
  </sheetData>
  <sheetProtection sheet="1" objects="1" scenarios="1"/>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4EA09-1149-4E35-9144-2E0B7A1A6C84}">
  <dimension ref="A1:G24"/>
  <sheetViews>
    <sheetView workbookViewId="0">
      <selection activeCell="A43" sqref="A43"/>
    </sheetView>
  </sheetViews>
  <sheetFormatPr defaultRowHeight="15" x14ac:dyDescent="0.25"/>
  <cols>
    <col min="1" max="1" width="16.5703125" customWidth="1"/>
    <col min="3" max="3" width="6.42578125" customWidth="1"/>
    <col min="4" max="4" width="12" customWidth="1"/>
    <col min="8" max="8" width="16.140625" customWidth="1"/>
  </cols>
  <sheetData>
    <row r="1" spans="1:7" x14ac:dyDescent="0.25">
      <c r="A1" s="1" t="s">
        <v>0</v>
      </c>
      <c r="B1" t="str">
        <f>'Grunddata - indtastningsark'!B1</f>
        <v>Nordøst Skole</v>
      </c>
    </row>
    <row r="3" spans="1:7" ht="17.25" x14ac:dyDescent="0.25">
      <c r="A3" t="s">
        <v>20</v>
      </c>
      <c r="B3" s="41">
        <f>'Grunddata - indtastningsark'!B3</f>
        <v>7800</v>
      </c>
      <c r="C3" s="35" t="s">
        <v>21</v>
      </c>
    </row>
    <row r="5" spans="1:7" x14ac:dyDescent="0.25">
      <c r="A5" t="s">
        <v>1</v>
      </c>
      <c r="B5" s="2" t="str">
        <f>'Grunddata - indtastningsark'!B5</f>
        <v>Fjernvarme</v>
      </c>
      <c r="C5" s="2"/>
    </row>
    <row r="6" spans="1:7" x14ac:dyDescent="0.25">
      <c r="A6" t="s">
        <v>18</v>
      </c>
      <c r="B6" s="2" t="str">
        <f>'Grunddata - indtastningsark'!B6</f>
        <v>MWh</v>
      </c>
      <c r="C6" s="2"/>
    </row>
    <row r="7" spans="1:7" ht="15.75" thickBot="1" x14ac:dyDescent="0.3">
      <c r="E7" s="2"/>
    </row>
    <row r="8" spans="1:7" ht="15.75" thickBot="1" x14ac:dyDescent="0.3">
      <c r="A8" s="19"/>
      <c r="B8" s="7">
        <f>'Grunddata - indtastningsark'!D8</f>
        <v>2019</v>
      </c>
      <c r="D8" s="14" t="s">
        <v>19</v>
      </c>
      <c r="E8" s="19">
        <f>'Grunddata - indtastningsark'!B8</f>
        <v>2017</v>
      </c>
      <c r="F8" s="27">
        <f>'Grunddata - indtastningsark'!C8</f>
        <v>2018</v>
      </c>
      <c r="G8" s="28">
        <f>'Grunddata - indtastningsark'!D8</f>
        <v>2019</v>
      </c>
    </row>
    <row r="9" spans="1:7" ht="15.75" thickBot="1" x14ac:dyDescent="0.3">
      <c r="A9" s="20" t="s">
        <v>3</v>
      </c>
      <c r="B9" s="11">
        <f>'Grunddata - indtastningsark'!D$21*'Grunddata - indtastningsark'!$F9</f>
        <v>93.2800832043486</v>
      </c>
      <c r="D9" s="26" t="str">
        <f>B6</f>
        <v>MWh</v>
      </c>
      <c r="E9" s="23">
        <f>'Grunddata - indtastningsark'!B21</f>
        <v>691</v>
      </c>
      <c r="F9" s="24">
        <f>'Grunddata - indtastningsark'!C21</f>
        <v>602</v>
      </c>
      <c r="G9" s="25">
        <f>'Grunddata - indtastningsark'!D21</f>
        <v>530</v>
      </c>
    </row>
    <row r="10" spans="1:7" x14ac:dyDescent="0.25">
      <c r="A10" s="4" t="s">
        <v>4</v>
      </c>
      <c r="B10" s="5">
        <f>'Grunddata - indtastningsark'!D$21*'Grunddata - indtastningsark'!$F10</f>
        <v>85.407599755685339</v>
      </c>
    </row>
    <row r="11" spans="1:7" x14ac:dyDescent="0.25">
      <c r="A11" s="4" t="s">
        <v>5</v>
      </c>
      <c r="B11" s="5">
        <f>'Grunddata - indtastningsark'!D$21*'Grunddata - indtastningsark'!$F11</f>
        <v>76.707805068302619</v>
      </c>
    </row>
    <row r="12" spans="1:7" x14ac:dyDescent="0.25">
      <c r="A12" s="4" t="s">
        <v>6</v>
      </c>
      <c r="B12" s="5">
        <f>'Grunddata - indtastningsark'!D$21*'Grunddata - indtastningsark'!$F12</f>
        <v>46.003892354373995</v>
      </c>
    </row>
    <row r="13" spans="1:7" x14ac:dyDescent="0.25">
      <c r="A13" s="4" t="s">
        <v>7</v>
      </c>
      <c r="B13" s="5">
        <f>'Grunddata - indtastningsark'!D$21*'Grunddata - indtastningsark'!$F13</f>
        <v>21.751644831248729</v>
      </c>
    </row>
    <row r="14" spans="1:7" x14ac:dyDescent="0.25">
      <c r="A14" s="4" t="s">
        <v>8</v>
      </c>
      <c r="B14" s="5">
        <f>'Grunddata - indtastningsark'!D$21*'Grunddata - indtastningsark'!$F14</f>
        <v>11.672426049436922</v>
      </c>
    </row>
    <row r="15" spans="1:7" x14ac:dyDescent="0.25">
      <c r="A15" s="4" t="s">
        <v>9</v>
      </c>
      <c r="B15" s="5">
        <f>'Grunddata - indtastningsark'!D$21*'Grunddata - indtastningsark'!$F15</f>
        <v>4.8560137954379874</v>
      </c>
    </row>
    <row r="16" spans="1:7" x14ac:dyDescent="0.25">
      <c r="A16" s="4" t="s">
        <v>10</v>
      </c>
      <c r="B16" s="5">
        <f>'Grunddata - indtastningsark'!D$21*'Grunddata - indtastningsark'!$F16</f>
        <v>6.2453184062638751</v>
      </c>
    </row>
    <row r="17" spans="1:2" x14ac:dyDescent="0.25">
      <c r="A17" s="4" t="s">
        <v>11</v>
      </c>
      <c r="B17" s="5">
        <f>'Grunddata - indtastningsark'!D$21*'Grunddata - indtastningsark'!$F17</f>
        <v>11.541015181359478</v>
      </c>
    </row>
    <row r="18" spans="1:2" x14ac:dyDescent="0.25">
      <c r="A18" s="4" t="s">
        <v>12</v>
      </c>
      <c r="B18" s="5">
        <f>'Grunddata - indtastningsark'!D$21*'Grunddata - indtastningsark'!$F18</f>
        <v>35.458157190479575</v>
      </c>
    </row>
    <row r="19" spans="1:2" x14ac:dyDescent="0.25">
      <c r="A19" s="4" t="s">
        <v>13</v>
      </c>
      <c r="B19" s="5">
        <f>'Grunddata - indtastningsark'!D$21*'Grunddata - indtastningsark'!$F19</f>
        <v>57.773875502549856</v>
      </c>
    </row>
    <row r="20" spans="1:2" ht="15.75" thickBot="1" x14ac:dyDescent="0.3">
      <c r="A20" s="21" t="s">
        <v>14</v>
      </c>
      <c r="B20" s="13">
        <f>'Grunddata - indtastningsark'!D$21*'Grunddata - indtastningsark'!$F20</f>
        <v>79.302168660513004</v>
      </c>
    </row>
    <row r="21" spans="1:2" ht="15.75" thickBot="1" x14ac:dyDescent="0.3">
      <c r="A21" s="22" t="s">
        <v>15</v>
      </c>
      <c r="B21" s="9">
        <f>SUM(B9:B20)</f>
        <v>530</v>
      </c>
    </row>
    <row r="24" spans="1:2" x14ac:dyDescent="0.25">
      <c r="A24" s="1"/>
    </row>
  </sheetData>
  <sheetProtection sheet="1" objects="1" scenarios="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23CF6-E413-4044-8447-55A028B17667}">
  <dimension ref="A1:A2"/>
  <sheetViews>
    <sheetView workbookViewId="0">
      <selection activeCell="B22" sqref="B22"/>
    </sheetView>
  </sheetViews>
  <sheetFormatPr defaultRowHeight="15" x14ac:dyDescent="0.25"/>
  <sheetData>
    <row r="1" spans="1:1" ht="15.75" x14ac:dyDescent="0.25">
      <c r="A1" s="42" t="s">
        <v>22</v>
      </c>
    </row>
    <row r="2" spans="1:1" x14ac:dyDescent="0.25">
      <c r="A2" t="s">
        <v>23</v>
      </c>
    </row>
  </sheetData>
  <sheetProtection sheet="1" objects="1" scenarios="1"/>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Kategori xmlns="F19BAE0A-4767-4260-B265-4F25B5A2C482">Lærer</Kategori>
    <Adviseringskommentar xmlns="F19BAE0A-4767-4260-B265-4F25B5A2C482" xsi:nil="true"/>
    <CCMCognitiveType xmlns="http://schemas.microsoft.com/sharepoint/v3" xsi:nil="true"/>
    <Preview xmlns="F19BAE0A-4767-4260-B265-4F25B5A2C482" xsi:nil="true"/>
    <Emne xmlns="F19BAE0A-4767-4260-B265-4F25B5A2C482" xsi:nil="true"/>
    <n24c60ff916e44bba5eb90b277b17693 xmlns="F19BAE0A-4767-4260-B265-4F25B5A2C482">
      <Terms xmlns="http://schemas.microsoft.com/office/infopath/2007/PartnerControls">
        <TermInfo xmlns="http://schemas.microsoft.com/office/infopath/2007/PartnerControls">
          <TermName xmlns="http://schemas.microsoft.com/office/infopath/2007/PartnerControls">Matematik</TermName>
          <TermId xmlns="http://schemas.microsoft.com/office/infopath/2007/PartnerControls">e241b94b-1db7-4273-86bd-346cf599c465</TermId>
        </TermInfo>
      </Terms>
    </n24c60ff916e44bba5eb90b277b17693>
    <Modtaget xmlns="F19BAE0A-4767-4260-B265-4F25B5A2C482" xsi:nil="true"/>
    <TaxCatchAll xmlns="4c16cf2b-8d3b-46ab-9dcb-77f50b894cd1">
      <Value>26</Value>
      <Value>11</Value>
      <Value>17</Value>
    </TaxCatchAll>
    <ed84ae02f99744dda36b3ee34793983e xmlns="F19BAE0A-4767-4260-B265-4F25B5A2C482">
      <Terms xmlns="http://schemas.microsoft.com/office/infopath/2007/PartnerControls">
        <TermInfo xmlns="http://schemas.microsoft.com/office/infopath/2007/PartnerControls">
          <TermName xmlns="http://schemas.microsoft.com/office/infopath/2007/PartnerControls">TEKNIQ Arbejdsgiverne - Industri ＆ Installation</TermName>
          <TermId xmlns="http://schemas.microsoft.com/office/infopath/2007/PartnerControls">72bf770d-14e5-42cd-a4e5-103a935525b2</TermId>
        </TermInfo>
      </Terms>
    </ed84ae02f99744dda36b3ee34793983e>
    <Afsendt xmlns="F19BAE0A-4767-4260-B265-4F25B5A2C482" xsi:nil="true"/>
    <Afsender xmlns="F19BAE0A-4767-4260-B265-4F25B5A2C482" xsi:nil="true"/>
    <Adviseringsdato xmlns="F19BAE0A-4767-4260-B265-4F25B5A2C482" xsi:nil="true"/>
    <Ansvarlig xmlns="F19BAE0A-4767-4260-B265-4F25B5A2C482">
      <UserInfo>
        <DisplayName>Anders Mikkelsen</DisplayName>
        <AccountId>11</AccountId>
        <AccountType/>
      </UserInfo>
    </Ansvarlig>
    <Adviseringsbruger xmlns="F19BAE0A-4767-4260-B265-4F25B5A2C482">
      <UserInfo>
        <DisplayName/>
        <AccountId xsi:nil="true"/>
        <AccountType/>
      </UserInfo>
    </Adviseringsbruger>
    <Baggrundsmateriale xmlns="F19BAE0A-4767-4260-B265-4F25B5A2C482">false</Baggrundsmateriale>
    <m566e310414f43a48b9f20506893d558 xmlns="F19BAE0A-4767-4260-B265-4F25B5A2C482">
      <Terms xmlns="http://schemas.microsoft.com/office/infopath/2007/PartnerControls">
        <TermInfo xmlns="http://schemas.microsoft.com/office/infopath/2007/PartnerControls">
          <TermName xmlns="http://schemas.microsoft.com/office/infopath/2007/PartnerControls">7. klasse</TermName>
          <TermId xmlns="http://schemas.microsoft.com/office/infopath/2007/PartnerControls">1bec5a03-657f-48b0-92bb-da263aa40ce8</TermId>
        </TermInfo>
      </Terms>
    </m566e310414f43a48b9f20506893d558>
    <LocalAttachment xmlns="http://schemas.microsoft.com/sharepoint/v3">false</LocalAttachment>
    <CaseRecordNumber xmlns="http://schemas.microsoft.com/sharepoint/v3">0</CaseRecordNumber>
    <CaseID xmlns="http://schemas.microsoft.com/sharepoint/v3">PAV-2020-00017</CaseID>
    <RegistrationDate xmlns="http://schemas.microsoft.com/sharepoint/v3" xsi:nil="true"/>
    <Related xmlns="http://schemas.microsoft.com/sharepoint/v3">false</Related>
    <CCMSystemID xmlns="http://schemas.microsoft.com/sharepoint/v3">fb8fb37b-6e0b-4273-82d5-82581d7f4b4d</CCMSystemID>
    <CCMVisualId xmlns="http://schemas.microsoft.com/sharepoint/v3">PAV-2020-00017</CCMVisualId>
    <Finalized xmlns="http://schemas.microsoft.com/sharepoint/v3">false</Finalized>
    <Fortrolighed xmlns="F19BAE0A-4767-4260-B265-4F25B5A2C482" xsi:nil="true"/>
    <DocID xmlns="http://schemas.microsoft.com/sharepoint/v3">165441</DocID>
    <CCMTemplateID xmlns="http://schemas.microsoft.com/sharepoint/v3">0</CCMTemplateI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GetOrganized dokument" ma:contentTypeID="0x010100AC085CFC53BC46CEA2EADE194AD9D482005516B483AB189F44B398778A913F9ACC" ma:contentTypeVersion="1" ma:contentTypeDescription="GetOrganized dokument" ma:contentTypeScope="" ma:versionID="72b7e8a0fb921c73cf409b3b76f19b86">
  <xsd:schema xmlns:xsd="http://www.w3.org/2001/XMLSchema" xmlns:xs="http://www.w3.org/2001/XMLSchema" xmlns:p="http://schemas.microsoft.com/office/2006/metadata/properties" xmlns:ns1="http://schemas.microsoft.com/sharepoint/v3" xmlns:ns2="F19BAE0A-4767-4260-B265-4F25B5A2C482" xmlns:ns3="4c16cf2b-8d3b-46ab-9dcb-77f50b894cd1" targetNamespace="http://schemas.microsoft.com/office/2006/metadata/properties" ma:root="true" ma:fieldsID="1ab9954f98a7a9967989ccf5f9070837" ns1:_="" ns2:_="" ns3:_="">
    <xsd:import namespace="http://schemas.microsoft.com/sharepoint/v3"/>
    <xsd:import namespace="F19BAE0A-4767-4260-B265-4F25B5A2C482"/>
    <xsd:import namespace="4c16cf2b-8d3b-46ab-9dcb-77f50b894cd1"/>
    <xsd:element name="properties">
      <xsd:complexType>
        <xsd:sequence>
          <xsd:element name="documentManagement">
            <xsd:complexType>
              <xsd:all>
                <xsd:element ref="ns2:Preview" minOccurs="0"/>
                <xsd:element ref="ns2:Ansvarlig"/>
                <xsd:element ref="ns2:Kategori"/>
                <xsd:element ref="ns2:Modtaget" minOccurs="0"/>
                <xsd:element ref="ns2:Baggrundsmateriale" minOccurs="0"/>
                <xsd:element ref="ns2:Afsendt" minOccurs="0"/>
                <xsd:element ref="ns2:Emne" minOccurs="0"/>
                <xsd:element ref="ns2:Afsender" minOccurs="0"/>
                <xsd:element ref="ns2:Adviseringsbruger" minOccurs="0"/>
                <xsd:element ref="ns2:Adviseringsdato" minOccurs="0"/>
                <xsd:element ref="ns2:Adviseringskommentar" minOccurs="0"/>
                <xsd:element ref="ns1:CCMCognitiveType" minOccurs="0"/>
                <xsd:element ref="ns1:CaseID" minOccurs="0"/>
                <xsd:element ref="ns1:CCMVisualId" minOccurs="0"/>
                <xsd:element ref="ns1:DocID" minOccurs="0"/>
                <xsd:element ref="ns1:Finalized" minOccurs="0"/>
                <xsd:element ref="ns1:Related" minOccurs="0"/>
                <xsd:element ref="ns1:RegistrationDate" minOccurs="0"/>
                <xsd:element ref="ns1:CaseRecordNumber" minOccurs="0"/>
                <xsd:element ref="ns1:LocalAttachment" minOccurs="0"/>
                <xsd:element ref="ns1:CCMTemplateName" minOccurs="0"/>
                <xsd:element ref="ns1:CCMTemplateVersion" minOccurs="0"/>
                <xsd:element ref="ns1:CCMTemplateID" minOccurs="0"/>
                <xsd:element ref="ns1:CCMSystemID" minOccurs="0"/>
                <xsd:element ref="ns1:WasEncrypted" minOccurs="0"/>
                <xsd:element ref="ns1:WasSigned" minOccurs="0"/>
                <xsd:element ref="ns1:MailHasAttachments" minOccurs="0"/>
                <xsd:element ref="ns1:CCMConversation" minOccurs="0"/>
                <xsd:element ref="ns3:TaxCatchAll" minOccurs="0"/>
                <xsd:element ref="ns2:Fortrolighed" minOccurs="0"/>
                <xsd:element ref="ns1:CCMOriginalDocID" minOccurs="0"/>
                <xsd:element ref="ns2:ed84ae02f99744dda36b3ee34793983e" minOccurs="0"/>
                <xsd:element ref="ns2:n24c60ff916e44bba5eb90b277b17693" minOccurs="0"/>
                <xsd:element ref="ns2:m566e310414f43a48b9f20506893d558"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CMCognitiveType" ma:index="16" nillable="true" ma:displayName="CognitiveType" ma:decimals="0" ma:internalName="CCMCognitiveType" ma:readOnly="false">
      <xsd:simpleType>
        <xsd:restriction base="dms:Number"/>
      </xsd:simpleType>
    </xsd:element>
    <xsd:element name="CaseID" ma:index="23" nillable="true" ma:displayName="Sags ID" ma:default="Tildeler" ma:internalName="CaseID" ma:readOnly="true">
      <xsd:simpleType>
        <xsd:restriction base="dms:Text"/>
      </xsd:simpleType>
    </xsd:element>
    <xsd:element name="CCMVisualId" ma:index="24" nillable="true" ma:displayName="Sags ID" ma:default="Tildeler" ma:internalName="CCMVisualId" ma:readOnly="true">
      <xsd:simpleType>
        <xsd:restriction base="dms:Text"/>
      </xsd:simpleType>
    </xsd:element>
    <xsd:element name="DocID" ma:index="25" nillable="true" ma:displayName="Dok ID" ma:default="Tildeler" ma:internalName="DocID" ma:readOnly="true">
      <xsd:simpleType>
        <xsd:restriction base="dms:Text"/>
      </xsd:simpleType>
    </xsd:element>
    <xsd:element name="Finalized" ma:index="26" nillable="true" ma:displayName="Endeligt" ma:default="False" ma:internalName="Finalized" ma:readOnly="true">
      <xsd:simpleType>
        <xsd:restriction base="dms:Boolean"/>
      </xsd:simpleType>
    </xsd:element>
    <xsd:element name="Related" ma:index="27" nillable="true" ma:displayName="Vedhæftet dokument" ma:default="False" ma:internalName="Related" ma:readOnly="true">
      <xsd:simpleType>
        <xsd:restriction base="dms:Boolean"/>
      </xsd:simpleType>
    </xsd:element>
    <xsd:element name="RegistrationDate" ma:index="28" nillable="true" ma:displayName="Registrerings dato" ma:format="DateTime" ma:internalName="RegistrationDate" ma:readOnly="true">
      <xsd:simpleType>
        <xsd:restriction base="dms:DateTime"/>
      </xsd:simpleType>
    </xsd:element>
    <xsd:element name="CaseRecordNumber" ma:index="29" nillable="true" ma:displayName="Akt ID" ma:decimals="0" ma:default="0" ma:internalName="CaseRecordNumber" ma:readOnly="true">
      <xsd:simpleType>
        <xsd:restriction base="dms:Number"/>
      </xsd:simpleType>
    </xsd:element>
    <xsd:element name="LocalAttachment" ma:index="30" nillable="true" ma:displayName="Lokalt bilag" ma:default="False" ma:internalName="LocalAttachment" ma:readOnly="true">
      <xsd:simpleType>
        <xsd:restriction base="dms:Boolean"/>
      </xsd:simpleType>
    </xsd:element>
    <xsd:element name="CCMTemplateName" ma:index="31" nillable="true" ma:displayName="Skabelonnavn" ma:internalName="CCMTemplateName" ma:readOnly="true">
      <xsd:simpleType>
        <xsd:restriction base="dms:Text"/>
      </xsd:simpleType>
    </xsd:element>
    <xsd:element name="CCMTemplateVersion" ma:index="32" nillable="true" ma:displayName="Skabelonversion" ma:internalName="CCMTemplateVersion" ma:readOnly="true">
      <xsd:simpleType>
        <xsd:restriction base="dms:Text"/>
      </xsd:simpleType>
    </xsd:element>
    <xsd:element name="CCMTemplateID" ma:index="33" nillable="true" ma:displayName="CCMTemplateID" ma:decimals="0" ma:default="0" ma:hidden="true" ma:internalName="CCMTemplateID" ma:readOnly="true">
      <xsd:simpleType>
        <xsd:restriction base="dms:Number"/>
      </xsd:simpleType>
    </xsd:element>
    <xsd:element name="CCMSystemID" ma:index="34" nillable="true" ma:displayName="CCMSystemID" ma:hidden="true" ma:internalName="CCMSystemID" ma:readOnly="true">
      <xsd:simpleType>
        <xsd:restriction base="dms:Text"/>
      </xsd:simpleType>
    </xsd:element>
    <xsd:element name="WasEncrypted" ma:index="35" nillable="true" ma:displayName="Krypteret" ma:default="False" ma:internalName="WasEncrypted" ma:readOnly="true">
      <xsd:simpleType>
        <xsd:restriction base="dms:Boolean"/>
      </xsd:simpleType>
    </xsd:element>
    <xsd:element name="WasSigned" ma:index="36" nillable="true" ma:displayName="Signeret" ma:default="False" ma:internalName="WasSigned" ma:readOnly="true">
      <xsd:simpleType>
        <xsd:restriction base="dms:Boolean"/>
      </xsd:simpleType>
    </xsd:element>
    <xsd:element name="MailHasAttachments" ma:index="37" nillable="true" ma:displayName="E-mail har vedhæftede filer" ma:default="False" ma:internalName="MailHasAttachments" ma:readOnly="true">
      <xsd:simpleType>
        <xsd:restriction base="dms:Boolean"/>
      </xsd:simpleType>
    </xsd:element>
    <xsd:element name="CCMConversation" ma:index="38" nillable="true" ma:displayName="Samtale" ma:internalName="CCMConversation" ma:readOnly="true">
      <xsd:simpleType>
        <xsd:restriction base="dms:Text"/>
      </xsd:simpleType>
    </xsd:element>
    <xsd:element name="CCMOriginalDocID" ma:index="42" nillable="true" ma:displayName="Originalt Dok ID" ma:description="" ma:internalName="CCMOriginalDocID"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9BAE0A-4767-4260-B265-4F25B5A2C482" elementFormDefault="qualified">
    <xsd:import namespace="http://schemas.microsoft.com/office/2006/documentManagement/types"/>
    <xsd:import namespace="http://schemas.microsoft.com/office/infopath/2007/PartnerControls"/>
    <xsd:element name="Preview" ma:index="1" nillable="true" ma:displayName="Preview" ma:internalName="Preview">
      <xsd:simpleType>
        <xsd:restriction base="dms:Unknown"/>
      </xsd:simpleType>
    </xsd:element>
    <xsd:element name="Ansvarlig" ma:index="3" ma:displayName="Ansvarlig" ma:list="UserInfo" ma:SharePointGroup="0" ma:internalName="Ansvarlig"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Kategori" ma:index="4" ma:displayName="Ark" ma:format="Dropdown" ma:internalName="Kategori">
      <xsd:simpleType>
        <xsd:restriction base="dms:Choice">
          <xsd:enumeration value="(Ingen)"/>
          <xsd:enumeration value="Elev"/>
          <xsd:enumeration value="Lærer"/>
          <xsd:enumeration value="Virksomhed"/>
        </xsd:restriction>
      </xsd:simpleType>
    </xsd:element>
    <xsd:element name="Modtaget" ma:index="7" nillable="true" ma:displayName="Modtaget" ma:format="DateTime" ma:internalName="Modtaget">
      <xsd:simpleType>
        <xsd:restriction base="dms:DateTime"/>
      </xsd:simpleType>
    </xsd:element>
    <xsd:element name="Baggrundsmateriale" ma:index="9" nillable="true" ma:displayName="Baggrundsmateriale" ma:default="0" ma:internalName="Baggrundsmateriale">
      <xsd:simpleType>
        <xsd:restriction base="dms:Boolean"/>
      </xsd:simpleType>
    </xsd:element>
    <xsd:element name="Afsendt" ma:index="10" nillable="true" ma:displayName="Afsendt" ma:format="DateTime" ma:internalName="Afsendt">
      <xsd:simpleType>
        <xsd:restriction base="dms:DateTime"/>
      </xsd:simpleType>
    </xsd:element>
    <xsd:element name="Emne" ma:index="11" nillable="true" ma:displayName="Emne" ma:internalName="Emne">
      <xsd:simpleType>
        <xsd:restriction base="dms:Text">
          <xsd:maxLength value="255"/>
        </xsd:restriction>
      </xsd:simpleType>
    </xsd:element>
    <xsd:element name="Afsender" ma:index="12" nillable="true" ma:displayName="Afsender" ma:internalName="Afsender">
      <xsd:simpleType>
        <xsd:restriction base="dms:Text">
          <xsd:maxLength value="255"/>
        </xsd:restriction>
      </xsd:simpleType>
    </xsd:element>
    <xsd:element name="Adviseringsbruger" ma:index="13" nillable="true" ma:displayName="Adviseringsbruger" ma:list="UserInfo" ma:SharePointGroup="0" ma:internalName="Adviseringsbrug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dviseringsdato" ma:index="14" nillable="true" ma:displayName="Adviseringsdato" ma:format="DateOnly" ma:internalName="Adviseringsdato">
      <xsd:simpleType>
        <xsd:restriction base="dms:DateTime"/>
      </xsd:simpleType>
    </xsd:element>
    <xsd:element name="Adviseringskommentar" ma:index="15" nillable="true" ma:displayName="Adviseringskommentar" ma:internalName="Adviseringskommentar">
      <xsd:simpleType>
        <xsd:restriction base="dms:Note">
          <xsd:maxLength value="255"/>
        </xsd:restriction>
      </xsd:simpleType>
    </xsd:element>
    <xsd:element name="Fortrolighed" ma:index="41" nillable="true" ma:displayName="Fortrolighed" ma:internalName="Fortrolighed" ma:readOnly="true">
      <xsd:simpleType>
        <xsd:restriction base="dms:Text">
          <xsd:maxLength value="255"/>
        </xsd:restriction>
      </xsd:simpleType>
    </xsd:element>
    <xsd:element name="ed84ae02f99744dda36b3ee34793983e" ma:index="44" nillable="true" ma:taxonomy="true" ma:internalName="ed84ae02f99744dda36b3ee34793983e" ma:taxonomyFieldName="Medlemsorganisation" ma:displayName="Medlemsorganisation" ma:default="" ma:fieldId="{ed84ae02-f997-44dd-a36b-3ee34793983e}" ma:taxonomyMulti="true" ma:sspId="c92aeb95-4648-4b78-a619-fea4b7739beb" ma:termSetId="948042cb-2035-4103-bed0-ca2672d2fc1e" ma:anchorId="86013926-6c03-42a1-a471-8d9ed026a9a4" ma:open="false" ma:isKeyword="false">
      <xsd:complexType>
        <xsd:sequence>
          <xsd:element ref="pc:Terms" minOccurs="0" maxOccurs="1"/>
        </xsd:sequence>
      </xsd:complexType>
    </xsd:element>
    <xsd:element name="n24c60ff916e44bba5eb90b277b17693" ma:index="45" ma:taxonomy="true" ma:internalName="n24c60ff916e44bba5eb90b277b17693" ma:taxonomyFieldName="Fag" ma:displayName="Fag" ma:readOnly="false" ma:default="" ma:fieldId="{724c60ff-916e-44bb-a5eb-90b277b17693}" ma:taxonomyMulti="true" ma:sspId="c92aeb95-4648-4b78-a619-fea4b7739beb" ma:termSetId="4a30680c-0a56-4e9e-8ca5-1e37b07ce4bc" ma:anchorId="8cbbc947-9d8f-41f3-8d26-2669af0407e0" ma:open="true" ma:isKeyword="false">
      <xsd:complexType>
        <xsd:sequence>
          <xsd:element ref="pc:Terms" minOccurs="0" maxOccurs="1"/>
        </xsd:sequence>
      </xsd:complexType>
    </xsd:element>
    <xsd:element name="m566e310414f43a48b9f20506893d558" ma:index="46" ma:taxonomy="true" ma:internalName="m566e310414f43a48b9f20506893d558" ma:taxonomyFieldName="Klassetrin" ma:displayName="Klassetrin" ma:readOnly="false" ma:default="" ma:fieldId="{6566e310-414f-43a4-8b9f-20506893d558}" ma:taxonomyMulti="true" ma:sspId="c92aeb95-4648-4b78-a619-fea4b7739beb" ma:termSetId="9b6aa9b4-1aad-4606-9f3d-160900f52a66" ma:anchorId="03ecb687-066d-425b-b2ee-d24597699f8a"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c16cf2b-8d3b-46ab-9dcb-77f50b894cd1" elementFormDefault="qualified">
    <xsd:import namespace="http://schemas.microsoft.com/office/2006/documentManagement/types"/>
    <xsd:import namespace="http://schemas.microsoft.com/office/infopath/2007/PartnerControls"/>
    <xsd:element name="TaxCatchAll" ma:index="40" nillable="true" ma:displayName="Taxonomy Catch All Column" ma:hidden="true" ma:list="{4ec45a49-d1c1-4614-9de4-7da4f5ee10f0}" ma:internalName="TaxCatchAll" ma:showField="CatchAllData" ma:web="4c16cf2b-8d3b-46ab-9dcb-77f50b894cd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Indholdstype"/>
        <xsd:element ref="dc:title" maxOccurs="1" ma:index="2"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BDCD2C-5773-43D9-8A3A-898728B8ED24}">
  <ds:schemaRefs>
    <ds:schemaRef ds:uri="F19BAE0A-4767-4260-B265-4F25B5A2C482"/>
    <ds:schemaRef ds:uri="http://schemas.microsoft.com/office/2006/metadata/propertie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purl.org/dc/dcmitype/"/>
    <ds:schemaRef ds:uri="4c16cf2b-8d3b-46ab-9dcb-77f50b894cd1"/>
    <ds:schemaRef ds:uri="http://schemas.microsoft.com/sharepoint/v3"/>
    <ds:schemaRef ds:uri="http://www.w3.org/XML/1998/namespace"/>
    <ds:schemaRef ds:uri="http://purl.org/dc/terms/"/>
  </ds:schemaRefs>
</ds:datastoreItem>
</file>

<file path=customXml/itemProps2.xml><?xml version="1.0" encoding="utf-8"?>
<ds:datastoreItem xmlns:ds="http://schemas.openxmlformats.org/officeDocument/2006/customXml" ds:itemID="{43D542CE-DE57-4F21-9017-F439269EA07F}">
  <ds:schemaRefs>
    <ds:schemaRef ds:uri="http://schemas.microsoft.com/sharepoint/v3/contenttype/forms"/>
  </ds:schemaRefs>
</ds:datastoreItem>
</file>

<file path=customXml/itemProps3.xml><?xml version="1.0" encoding="utf-8"?>
<ds:datastoreItem xmlns:ds="http://schemas.openxmlformats.org/officeDocument/2006/customXml" ds:itemID="{3F076AD7-197B-4741-B151-48D2D8E446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9BAE0A-4767-4260-B265-4F25B5A2C482"/>
    <ds:schemaRef ds:uri="4c16cf2b-8d3b-46ab-9dcb-77f50b894c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Grunddata - indtastningsark</vt:lpstr>
      <vt:lpstr>Elevark</vt:lpstr>
      <vt:lpstr>Elevark - kun års</vt:lpstr>
      <vt:lpstr>Eks. varmeforbrug 9.1.20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Dataark Varme - Den klimavenlige skole – vand, varme og teknologi</dc:title>
  <dc:creator>Ann Vikkelsø</dc:creator>
  <cp:lastModifiedBy>Simon Funch</cp:lastModifiedBy>
  <cp:lastPrinted>2020-05-03T17:49:11Z</cp:lastPrinted>
  <dcterms:created xsi:type="dcterms:W3CDTF">2020-04-28T10:34:45Z</dcterms:created>
  <dcterms:modified xsi:type="dcterms:W3CDTF">2023-03-24T09:06:23Z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0x010100AC085CFC53BC46CEA2EADE194AD9D482005516B483AB189F44B398778A913F9ACC</vt:lpwstr>
  </property>
  <property fmtid="{D5CDD505-2E9C-101B-9397-08002B2CF9AE}" pid="3" name="CCMIsSharedOnOneDrive">
    <vt:bool>false</vt:bool>
  </property>
  <property fmtid="{D5CDD505-2E9C-101B-9397-08002B2CF9AE}" pid="4" name="CCMOneDriveID">
    <vt:lpwstr/>
  </property>
  <property fmtid="{D5CDD505-2E9C-101B-9397-08002B2CF9AE}" pid="5" name="CCMOneDriveOwnerID">
    <vt:lpwstr/>
  </property>
  <property fmtid="{D5CDD505-2E9C-101B-9397-08002B2CF9AE}" pid="6" name="CCMOneDriveItemID">
    <vt:lpwstr/>
  </property>
  <property fmtid="{D5CDD505-2E9C-101B-9397-08002B2CF9AE}" pid="7" name="CheckoutUser">
    <vt:lpwstr>11</vt:lpwstr>
  </property>
  <property fmtid="{D5CDD505-2E9C-101B-9397-08002B2CF9AE}" pid="8" name="Fag">
    <vt:lpwstr>11;#Matematik|e241b94b-1db7-4273-86bd-346cf599c465</vt:lpwstr>
  </property>
  <property fmtid="{D5CDD505-2E9C-101B-9397-08002B2CF9AE}" pid="9" name="Klassetrin">
    <vt:lpwstr>17;#7. klasse|1bec5a03-657f-48b0-92bb-da263aa40ce8</vt:lpwstr>
  </property>
  <property fmtid="{D5CDD505-2E9C-101B-9397-08002B2CF9AE}" pid="10" name="Medlemsorganisation">
    <vt:lpwstr>26;#TEKNIQ Arbejdsgiverne - Industri ＆ Installation|72bf770d-14e5-42cd-a4e5-103a935525b2</vt:lpwstr>
  </property>
  <property fmtid="{D5CDD505-2E9C-101B-9397-08002B2CF9AE}" pid="11" name="CCMSystem">
    <vt:lpwstr> </vt:lpwstr>
  </property>
  <property fmtid="{D5CDD505-2E9C-101B-9397-08002B2CF9AE}" pid="12" name="CCMEventContext">
    <vt:lpwstr>df592b6d-005b-4cc3-ae4a-db21be8543ba</vt:lpwstr>
  </property>
  <property fmtid="{D5CDD505-2E9C-101B-9397-08002B2CF9AE}" pid="13" name="xd_ProgID">
    <vt:lpwstr/>
  </property>
  <property fmtid="{D5CDD505-2E9C-101B-9397-08002B2CF9AE}" pid="14" name="TemplateUrl">
    <vt:lpwstr/>
  </property>
</Properties>
</file>